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3920" windowHeight="123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Arkusz1!$1:$40</definedName>
    <definedName name="_xlnm.Print_Titles" localSheetId="0">Arkusz1!$1:$7</definedName>
  </definedNames>
  <calcPr calcId="125725"/>
</workbook>
</file>

<file path=xl/calcChain.xml><?xml version="1.0" encoding="utf-8"?>
<calcChain xmlns="http://schemas.openxmlformats.org/spreadsheetml/2006/main">
  <c r="D37" i="1"/>
  <c r="E37"/>
  <c r="F37"/>
  <c r="G37"/>
  <c r="H37"/>
  <c r="I37"/>
  <c r="J37"/>
  <c r="D38"/>
  <c r="E38"/>
  <c r="G38"/>
  <c r="H38"/>
  <c r="I38"/>
  <c r="J38"/>
  <c r="D11"/>
  <c r="E11"/>
  <c r="F11"/>
  <c r="G11"/>
  <c r="H11"/>
  <c r="I11"/>
  <c r="J11"/>
  <c r="D12"/>
  <c r="E12"/>
  <c r="F12"/>
  <c r="G12"/>
  <c r="H12"/>
  <c r="I12"/>
  <c r="J12"/>
  <c r="D13"/>
  <c r="E13"/>
  <c r="F13"/>
  <c r="G13"/>
  <c r="H13"/>
  <c r="I13"/>
  <c r="J13"/>
  <c r="D14"/>
  <c r="E14"/>
  <c r="F14"/>
  <c r="G14"/>
  <c r="H14"/>
  <c r="I14"/>
  <c r="J14"/>
  <c r="D15"/>
  <c r="E15"/>
  <c r="F15"/>
  <c r="G15"/>
  <c r="H15"/>
  <c r="I15"/>
  <c r="J15"/>
  <c r="D16"/>
  <c r="E16"/>
  <c r="F16"/>
  <c r="G16"/>
  <c r="H16"/>
  <c r="I16"/>
  <c r="J16"/>
  <c r="D17"/>
  <c r="E17"/>
  <c r="F17"/>
  <c r="G17"/>
  <c r="H17"/>
  <c r="I17"/>
  <c r="J17"/>
  <c r="D18"/>
  <c r="E18"/>
  <c r="F18"/>
  <c r="G18"/>
  <c r="H18"/>
  <c r="I18"/>
  <c r="J18"/>
  <c r="D19"/>
  <c r="E19"/>
  <c r="F19"/>
  <c r="G19"/>
  <c r="H19"/>
  <c r="I19"/>
  <c r="J19"/>
  <c r="D20"/>
  <c r="E20"/>
  <c r="F20"/>
  <c r="G20"/>
  <c r="H20"/>
  <c r="I20"/>
  <c r="J20"/>
  <c r="D21"/>
  <c r="E21"/>
  <c r="F21"/>
  <c r="G21"/>
  <c r="H21"/>
  <c r="I21"/>
  <c r="J21"/>
  <c r="D22"/>
  <c r="E22"/>
  <c r="F22"/>
  <c r="G22"/>
  <c r="H22"/>
  <c r="I22"/>
  <c r="J22"/>
  <c r="D23"/>
  <c r="E23"/>
  <c r="F23"/>
  <c r="G23"/>
  <c r="H23"/>
  <c r="I23"/>
  <c r="J23"/>
  <c r="D24"/>
  <c r="E24"/>
  <c r="F24"/>
  <c r="G24"/>
  <c r="H24"/>
  <c r="I24"/>
  <c r="J24"/>
  <c r="D25"/>
  <c r="E25"/>
  <c r="F25"/>
  <c r="G25"/>
  <c r="H25"/>
  <c r="I25"/>
  <c r="J25"/>
  <c r="D26"/>
  <c r="E26"/>
  <c r="F26"/>
  <c r="G26"/>
  <c r="H26"/>
  <c r="I26"/>
  <c r="J26"/>
  <c r="D27"/>
  <c r="E27"/>
  <c r="G27"/>
  <c r="H27"/>
  <c r="I27"/>
  <c r="J27"/>
  <c r="D28"/>
  <c r="E28"/>
  <c r="F28"/>
  <c r="G28"/>
  <c r="H28"/>
  <c r="I28"/>
  <c r="J28"/>
  <c r="D29"/>
  <c r="E29"/>
  <c r="F29"/>
  <c r="G29"/>
  <c r="H29"/>
  <c r="I29"/>
  <c r="J29"/>
  <c r="D30"/>
  <c r="E30"/>
  <c r="F30"/>
  <c r="G30"/>
  <c r="H30"/>
  <c r="I30"/>
  <c r="J30"/>
  <c r="D31"/>
  <c r="E31"/>
  <c r="F31"/>
  <c r="G31"/>
  <c r="H31"/>
  <c r="I31"/>
  <c r="J31"/>
  <c r="D32"/>
  <c r="E32"/>
  <c r="F32"/>
  <c r="G32"/>
  <c r="H32"/>
  <c r="I32"/>
  <c r="J32"/>
  <c r="D33"/>
  <c r="E33"/>
  <c r="F33"/>
  <c r="G33"/>
  <c r="H33"/>
  <c r="I33"/>
  <c r="J33"/>
  <c r="D34"/>
  <c r="E34"/>
  <c r="F34"/>
  <c r="G34"/>
  <c r="H34"/>
  <c r="I34"/>
  <c r="J34"/>
  <c r="D35"/>
  <c r="E35"/>
  <c r="F35"/>
  <c r="G35"/>
  <c r="H35"/>
  <c r="I35"/>
  <c r="J35"/>
  <c r="D36"/>
  <c r="E36"/>
  <c r="F36"/>
  <c r="G36"/>
  <c r="H36"/>
  <c r="I36"/>
  <c r="J36"/>
  <c r="D9"/>
  <c r="E9"/>
  <c r="F9"/>
  <c r="G9"/>
  <c r="H9"/>
  <c r="I9"/>
  <c r="J9"/>
  <c r="D10"/>
  <c r="E10"/>
  <c r="F10"/>
  <c r="G10"/>
  <c r="H10"/>
  <c r="I10"/>
  <c r="J10"/>
  <c r="J8"/>
  <c r="I8"/>
  <c r="H8"/>
  <c r="G8"/>
  <c r="F8"/>
  <c r="E8"/>
  <c r="D8"/>
  <c r="A5" i="2"/>
  <c r="A6"/>
  <c r="A7"/>
  <c r="D39" i="1" l="1"/>
  <c r="E39"/>
  <c r="I39"/>
  <c r="J39"/>
  <c r="H39"/>
  <c r="F39"/>
  <c r="G39" l="1"/>
  <c r="D40" s="1"/>
</calcChain>
</file>

<file path=xl/sharedStrings.xml><?xml version="1.0" encoding="utf-8"?>
<sst xmlns="http://schemas.openxmlformats.org/spreadsheetml/2006/main" count="68" uniqueCount="47">
  <si>
    <t>Ilość drzew o średnicy w cm odpowiadającej przedziałom</t>
  </si>
  <si>
    <t>0-9</t>
  </si>
  <si>
    <t>16-25</t>
  </si>
  <si>
    <t>26-35</t>
  </si>
  <si>
    <t>36-45</t>
  </si>
  <si>
    <t>46-55</t>
  </si>
  <si>
    <t>Obwód w cm</t>
  </si>
  <si>
    <t>0-28</t>
  </si>
  <si>
    <t>31-47</t>
  </si>
  <si>
    <t>50-79</t>
  </si>
  <si>
    <t>82-110</t>
  </si>
  <si>
    <t>113-141</t>
  </si>
  <si>
    <t>145-173</t>
  </si>
  <si>
    <r>
      <rPr>
        <sz val="10"/>
        <color theme="1"/>
        <rFont val="Czcionka tekstu podstawowego"/>
        <charset val="238"/>
      </rPr>
      <t xml:space="preserve">≥ </t>
    </r>
    <r>
      <rPr>
        <sz val="10"/>
        <color theme="1"/>
        <rFont val="Times New Roman"/>
        <family val="1"/>
        <charset val="238"/>
      </rPr>
      <t>56</t>
    </r>
  </si>
  <si>
    <t>≥ 176</t>
  </si>
  <si>
    <t>Przyczyna usunięcia</t>
  </si>
  <si>
    <t>10-15</t>
  </si>
  <si>
    <t>SUMA:</t>
  </si>
  <si>
    <t>Razem drzewa w przedziałach:</t>
  </si>
  <si>
    <t>Nazwa drzewa i średnica</t>
  </si>
  <si>
    <t>Nr drzewa</t>
  </si>
  <si>
    <t>Dane</t>
  </si>
  <si>
    <t>Formuła</t>
  </si>
  <si>
    <t>Opis</t>
  </si>
  <si>
    <t>Wynik</t>
  </si>
  <si>
    <t>Wyświetla wartość PRAWDA, jeśli liczba w komórce A2 zawiera się między 1 a 100. W przeciwnym razie wyświetla wartość FAŁSZ.</t>
  </si>
  <si>
    <t>Wyświetla liczbę znajdującą się w komórce A3, jeśli zawiera się ona między 1 a 100; w przeciwnym razie wyświetla komunikat „Wartość jest spoza zakresu”.</t>
  </si>
  <si>
    <t>Wartość jest spoza zakresu.</t>
  </si>
  <si>
    <t>Wyświetla liczbę znajdującą się w komórce A2, jeśli zawiera się ona między 1 a 100. W przeciwnym razie wyświetla komunikat.</t>
  </si>
  <si>
    <t>Zestawienie drzewostanu do wycięcia</t>
  </si>
  <si>
    <t>ul. Złota</t>
  </si>
  <si>
    <t>jabłoń</t>
  </si>
  <si>
    <t>drzewo ozdobne</t>
  </si>
  <si>
    <t>topola</t>
  </si>
  <si>
    <t>jarząb</t>
  </si>
  <si>
    <t>dąb</t>
  </si>
  <si>
    <t>kasztanowiec</t>
  </si>
  <si>
    <t>brzoza</t>
  </si>
  <si>
    <t>modrzew</t>
  </si>
  <si>
    <t>świerk</t>
  </si>
  <si>
    <t>śliwa</t>
  </si>
  <si>
    <t>Kolizja z proj. jezdnią od km 0+001 do km 0+012 (str.L i P)                                              (działka o nr ewid. 1641/2)</t>
  </si>
  <si>
    <t>Kolizja z proj. jezdnią i chodnikiem od km 0+014 do km 0+022 (str.L i P)                                              (działka o nr ewid. 829/2)</t>
  </si>
  <si>
    <t>Kolizja z proj. jezdnią i chodnikiem od km 0+025 do km 0+046 (str.L i P)                                              (działka o nr ewid. 1642/4)</t>
  </si>
  <si>
    <t>Kolizja z proj. Jezdnią, chodnikami i ścieżką rowerową od km 0+152 do km 0+260 (str.L i P)                                              (działka o nr ewid. 2666)</t>
  </si>
  <si>
    <t>Właściciel / władający</t>
  </si>
  <si>
    <t>SKARB PAŃSTWA</t>
  </si>
</sst>
</file>

<file path=xl/styles.xml><?xml version="1.0" encoding="utf-8"?>
<styleSheet xmlns="http://schemas.openxmlformats.org/spreadsheetml/2006/main">
  <numFmts count="1">
    <numFmt numFmtId="164" formatCode="&quot;Ø&quot;\ 0"/>
  </numFmts>
  <fonts count="8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6" fillId="4" borderId="20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view="pageBreakPreview" topLeftCell="A5" zoomScale="115" zoomScaleNormal="100" zoomScaleSheetLayoutView="115" workbookViewId="0">
      <pane ySplit="2805" activePane="bottomLeft"/>
      <selection activeCell="L8" sqref="L8:L13"/>
      <selection pane="bottomLeft" activeCell="O35" sqref="O35"/>
    </sheetView>
  </sheetViews>
  <sheetFormatPr defaultRowHeight="14.25"/>
  <cols>
    <col min="1" max="1" width="5.5" style="10" customWidth="1"/>
    <col min="2" max="2" width="11.625" style="3" customWidth="1"/>
    <col min="3" max="3" width="4.875" style="19" customWidth="1"/>
    <col min="4" max="10" width="6.25" customWidth="1"/>
    <col min="11" max="12" width="22.5" customWidth="1"/>
  </cols>
  <sheetData>
    <row r="1" spans="1:12">
      <c r="K1" s="3"/>
      <c r="L1" s="3"/>
    </row>
    <row r="2" spans="1:12" ht="18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5" thickBot="1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5" customHeight="1" thickBot="1">
      <c r="A4" s="35" t="s">
        <v>20</v>
      </c>
      <c r="B4" s="38" t="s">
        <v>19</v>
      </c>
      <c r="C4" s="39"/>
      <c r="D4" s="34" t="s">
        <v>0</v>
      </c>
      <c r="E4" s="34"/>
      <c r="F4" s="34"/>
      <c r="G4" s="34"/>
      <c r="H4" s="34"/>
      <c r="I4" s="34"/>
      <c r="J4" s="34"/>
      <c r="K4" s="29" t="s">
        <v>15</v>
      </c>
      <c r="L4" s="29" t="s">
        <v>45</v>
      </c>
    </row>
    <row r="5" spans="1:12" ht="15" thickBot="1">
      <c r="A5" s="36"/>
      <c r="B5" s="40"/>
      <c r="C5" s="41"/>
      <c r="D5" s="1" t="s">
        <v>1</v>
      </c>
      <c r="E5" s="4" t="s">
        <v>16</v>
      </c>
      <c r="F5" s="1" t="s">
        <v>2</v>
      </c>
      <c r="G5" s="1" t="s">
        <v>3</v>
      </c>
      <c r="H5" s="1" t="s">
        <v>4</v>
      </c>
      <c r="I5" s="1" t="s">
        <v>5</v>
      </c>
      <c r="J5" s="2" t="s">
        <v>13</v>
      </c>
      <c r="K5" s="29"/>
      <c r="L5" s="29"/>
    </row>
    <row r="6" spans="1:12" ht="15" customHeight="1" thickBot="1">
      <c r="A6" s="36"/>
      <c r="B6" s="40"/>
      <c r="C6" s="41"/>
      <c r="D6" s="34" t="s">
        <v>6</v>
      </c>
      <c r="E6" s="34"/>
      <c r="F6" s="34"/>
      <c r="G6" s="34"/>
      <c r="H6" s="34"/>
      <c r="I6" s="34"/>
      <c r="J6" s="34"/>
      <c r="K6" s="29"/>
      <c r="L6" s="29"/>
    </row>
    <row r="7" spans="1:12" ht="15" customHeight="1" thickBot="1">
      <c r="A7" s="37"/>
      <c r="B7" s="42"/>
      <c r="C7" s="41"/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6" t="s">
        <v>14</v>
      </c>
      <c r="K7" s="29"/>
      <c r="L7" s="29"/>
    </row>
    <row r="8" spans="1:12" ht="15" customHeight="1">
      <c r="A8" s="9">
        <v>1</v>
      </c>
      <c r="B8" s="22" t="s">
        <v>31</v>
      </c>
      <c r="C8" s="23">
        <v>20</v>
      </c>
      <c r="D8" s="5" t="str">
        <f>IF($C8&lt;=9,1,"-")</f>
        <v>-</v>
      </c>
      <c r="E8" s="5" t="str">
        <f>IF(AND(10&lt;=$C8,$C8&lt;=15),1,"-")</f>
        <v>-</v>
      </c>
      <c r="F8" s="5">
        <f>IF(AND(16&lt;=$C8,$C8&lt;=25),1,"-")</f>
        <v>1</v>
      </c>
      <c r="G8" s="5" t="str">
        <f>IF(AND(26&lt;=$C8,$C8&lt;=35),1,"-")</f>
        <v>-</v>
      </c>
      <c r="H8" s="5" t="str">
        <f>IF(AND(36&lt;=$C8,$C8&lt;=45),1,"-")</f>
        <v>-</v>
      </c>
      <c r="I8" s="5" t="str">
        <f>IF(AND(46&lt;=$C8,$C8&lt;=55),1,"-")</f>
        <v>-</v>
      </c>
      <c r="J8" s="5" t="str">
        <f>IF($C8&gt;=56,1,"-")</f>
        <v>-</v>
      </c>
      <c r="K8" s="44" t="s">
        <v>41</v>
      </c>
      <c r="L8" s="44"/>
    </row>
    <row r="9" spans="1:12" ht="15" customHeight="1">
      <c r="A9" s="7">
        <v>2</v>
      </c>
      <c r="B9" s="18" t="s">
        <v>31</v>
      </c>
      <c r="C9" s="17">
        <v>20</v>
      </c>
      <c r="D9" s="6" t="str">
        <f t="shared" ref="D9:D38" si="0">IF($C9&lt;=9,1,"-")</f>
        <v>-</v>
      </c>
      <c r="E9" s="6" t="str">
        <f t="shared" ref="E9:E38" si="1">IF(AND(10&lt;=$C9,$C9&lt;=15),1,"-")</f>
        <v>-</v>
      </c>
      <c r="F9" s="6">
        <f t="shared" ref="F9:F37" si="2">IF(AND(16&lt;=$C9,$C9&lt;=25),1,"-")</f>
        <v>1</v>
      </c>
      <c r="G9" s="6" t="str">
        <f t="shared" ref="G9:G38" si="3">IF(AND(26&lt;=$C9,$C9&lt;=35),1,"-")</f>
        <v>-</v>
      </c>
      <c r="H9" s="6" t="str">
        <f t="shared" ref="H9:H38" si="4">IF(AND(36&lt;=$C9,$C9&lt;=45),1,"-")</f>
        <v>-</v>
      </c>
      <c r="I9" s="6" t="str">
        <f t="shared" ref="I9:I38" si="5">IF(AND(46&lt;=$C9,$C9&lt;=55),1,"-")</f>
        <v>-</v>
      </c>
      <c r="J9" s="6" t="str">
        <f t="shared" ref="J9:J38" si="6">IF($C9&gt;=56,1,"-")</f>
        <v>-</v>
      </c>
      <c r="K9" s="25"/>
      <c r="L9" s="25"/>
    </row>
    <row r="10" spans="1:12" ht="15" customHeight="1">
      <c r="A10" s="7">
        <v>3</v>
      </c>
      <c r="B10" s="18" t="s">
        <v>31</v>
      </c>
      <c r="C10" s="17">
        <v>20</v>
      </c>
      <c r="D10" s="6" t="str">
        <f t="shared" si="0"/>
        <v>-</v>
      </c>
      <c r="E10" s="6" t="str">
        <f t="shared" si="1"/>
        <v>-</v>
      </c>
      <c r="F10" s="6">
        <f t="shared" si="2"/>
        <v>1</v>
      </c>
      <c r="G10" s="6" t="str">
        <f t="shared" si="3"/>
        <v>-</v>
      </c>
      <c r="H10" s="6" t="str">
        <f t="shared" si="4"/>
        <v>-</v>
      </c>
      <c r="I10" s="6" t="str">
        <f t="shared" si="5"/>
        <v>-</v>
      </c>
      <c r="J10" s="6" t="str">
        <f t="shared" si="6"/>
        <v>-</v>
      </c>
      <c r="K10" s="25"/>
      <c r="L10" s="25"/>
    </row>
    <row r="11" spans="1:12" ht="15" customHeight="1">
      <c r="A11" s="7">
        <v>4</v>
      </c>
      <c r="B11" s="18" t="s">
        <v>31</v>
      </c>
      <c r="C11" s="17">
        <v>20</v>
      </c>
      <c r="D11" s="6" t="str">
        <f t="shared" si="0"/>
        <v>-</v>
      </c>
      <c r="E11" s="6" t="str">
        <f t="shared" si="1"/>
        <v>-</v>
      </c>
      <c r="F11" s="6">
        <f t="shared" si="2"/>
        <v>1</v>
      </c>
      <c r="G11" s="6" t="str">
        <f t="shared" si="3"/>
        <v>-</v>
      </c>
      <c r="H11" s="6" t="str">
        <f t="shared" si="4"/>
        <v>-</v>
      </c>
      <c r="I11" s="6" t="str">
        <f t="shared" si="5"/>
        <v>-</v>
      </c>
      <c r="J11" s="6" t="str">
        <f t="shared" si="6"/>
        <v>-</v>
      </c>
      <c r="K11" s="25"/>
      <c r="L11" s="25"/>
    </row>
    <row r="12" spans="1:12" ht="15" customHeight="1">
      <c r="A12" s="7">
        <v>5</v>
      </c>
      <c r="B12" s="18" t="s">
        <v>31</v>
      </c>
      <c r="C12" s="17">
        <v>20</v>
      </c>
      <c r="D12" s="6" t="str">
        <f t="shared" si="0"/>
        <v>-</v>
      </c>
      <c r="E12" s="6" t="str">
        <f t="shared" si="1"/>
        <v>-</v>
      </c>
      <c r="F12" s="6">
        <f t="shared" si="2"/>
        <v>1</v>
      </c>
      <c r="G12" s="6" t="str">
        <f t="shared" si="3"/>
        <v>-</v>
      </c>
      <c r="H12" s="6" t="str">
        <f t="shared" si="4"/>
        <v>-</v>
      </c>
      <c r="I12" s="6" t="str">
        <f t="shared" si="5"/>
        <v>-</v>
      </c>
      <c r="J12" s="6" t="str">
        <f t="shared" si="6"/>
        <v>-</v>
      </c>
      <c r="K12" s="25"/>
      <c r="L12" s="25"/>
    </row>
    <row r="13" spans="1:12" ht="15" customHeight="1">
      <c r="A13" s="7">
        <v>6</v>
      </c>
      <c r="B13" s="18" t="s">
        <v>31</v>
      </c>
      <c r="C13" s="17">
        <v>20</v>
      </c>
      <c r="D13" s="6" t="str">
        <f t="shared" si="0"/>
        <v>-</v>
      </c>
      <c r="E13" s="6" t="str">
        <f t="shared" si="1"/>
        <v>-</v>
      </c>
      <c r="F13" s="6">
        <f t="shared" si="2"/>
        <v>1</v>
      </c>
      <c r="G13" s="6" t="str">
        <f t="shared" si="3"/>
        <v>-</v>
      </c>
      <c r="H13" s="6" t="str">
        <f t="shared" si="4"/>
        <v>-</v>
      </c>
      <c r="I13" s="6" t="str">
        <f t="shared" si="5"/>
        <v>-</v>
      </c>
      <c r="J13" s="6" t="str">
        <f t="shared" si="6"/>
        <v>-</v>
      </c>
      <c r="K13" s="45"/>
      <c r="L13" s="45"/>
    </row>
    <row r="14" spans="1:12" ht="18" customHeight="1">
      <c r="A14" s="7">
        <v>7</v>
      </c>
      <c r="B14" s="18" t="s">
        <v>31</v>
      </c>
      <c r="C14" s="17">
        <v>20</v>
      </c>
      <c r="D14" s="6" t="str">
        <f t="shared" si="0"/>
        <v>-</v>
      </c>
      <c r="E14" s="6" t="str">
        <f t="shared" si="1"/>
        <v>-</v>
      </c>
      <c r="F14" s="6">
        <f t="shared" si="2"/>
        <v>1</v>
      </c>
      <c r="G14" s="6" t="str">
        <f t="shared" si="3"/>
        <v>-</v>
      </c>
      <c r="H14" s="6" t="str">
        <f t="shared" si="4"/>
        <v>-</v>
      </c>
      <c r="I14" s="6" t="str">
        <f t="shared" si="5"/>
        <v>-</v>
      </c>
      <c r="J14" s="6" t="str">
        <f t="shared" si="6"/>
        <v>-</v>
      </c>
      <c r="K14" s="24" t="s">
        <v>42</v>
      </c>
      <c r="L14" s="24"/>
    </row>
    <row r="15" spans="1:12" ht="18" customHeight="1">
      <c r="A15" s="7">
        <v>8</v>
      </c>
      <c r="B15" s="18" t="s">
        <v>31</v>
      </c>
      <c r="C15" s="17">
        <v>20</v>
      </c>
      <c r="D15" s="6" t="str">
        <f t="shared" si="0"/>
        <v>-</v>
      </c>
      <c r="E15" s="6" t="str">
        <f t="shared" si="1"/>
        <v>-</v>
      </c>
      <c r="F15" s="6">
        <f t="shared" si="2"/>
        <v>1</v>
      </c>
      <c r="G15" s="6" t="str">
        <f t="shared" si="3"/>
        <v>-</v>
      </c>
      <c r="H15" s="6" t="str">
        <f t="shared" si="4"/>
        <v>-</v>
      </c>
      <c r="I15" s="6" t="str">
        <f t="shared" si="5"/>
        <v>-</v>
      </c>
      <c r="J15" s="6" t="str">
        <f t="shared" si="6"/>
        <v>-</v>
      </c>
      <c r="K15" s="25"/>
      <c r="L15" s="25"/>
    </row>
    <row r="16" spans="1:12" ht="18" customHeight="1">
      <c r="A16" s="7">
        <v>9</v>
      </c>
      <c r="B16" s="18" t="s">
        <v>31</v>
      </c>
      <c r="C16" s="17">
        <v>20</v>
      </c>
      <c r="D16" s="6" t="str">
        <f t="shared" si="0"/>
        <v>-</v>
      </c>
      <c r="E16" s="6" t="str">
        <f t="shared" si="1"/>
        <v>-</v>
      </c>
      <c r="F16" s="6">
        <f t="shared" si="2"/>
        <v>1</v>
      </c>
      <c r="G16" s="6" t="str">
        <f t="shared" si="3"/>
        <v>-</v>
      </c>
      <c r="H16" s="6" t="str">
        <f t="shared" si="4"/>
        <v>-</v>
      </c>
      <c r="I16" s="6" t="str">
        <f t="shared" si="5"/>
        <v>-</v>
      </c>
      <c r="J16" s="6" t="str">
        <f t="shared" si="6"/>
        <v>-</v>
      </c>
      <c r="K16" s="45"/>
      <c r="L16" s="45"/>
    </row>
    <row r="17" spans="1:12" ht="15" customHeight="1">
      <c r="A17" s="7">
        <v>10</v>
      </c>
      <c r="B17" s="18" t="s">
        <v>31</v>
      </c>
      <c r="C17" s="17">
        <v>20</v>
      </c>
      <c r="D17" s="6" t="str">
        <f t="shared" si="0"/>
        <v>-</v>
      </c>
      <c r="E17" s="6" t="str">
        <f t="shared" si="1"/>
        <v>-</v>
      </c>
      <c r="F17" s="6">
        <f t="shared" si="2"/>
        <v>1</v>
      </c>
      <c r="G17" s="6" t="str">
        <f t="shared" si="3"/>
        <v>-</v>
      </c>
      <c r="H17" s="6" t="str">
        <f t="shared" si="4"/>
        <v>-</v>
      </c>
      <c r="I17" s="6" t="str">
        <f t="shared" si="5"/>
        <v>-</v>
      </c>
      <c r="J17" s="6" t="str">
        <f t="shared" si="6"/>
        <v>-</v>
      </c>
      <c r="K17" s="24" t="s">
        <v>43</v>
      </c>
      <c r="L17" s="24"/>
    </row>
    <row r="18" spans="1:12" ht="15" customHeight="1">
      <c r="A18" s="7">
        <v>11</v>
      </c>
      <c r="B18" s="18" t="s">
        <v>31</v>
      </c>
      <c r="C18" s="17">
        <v>20</v>
      </c>
      <c r="D18" s="6" t="str">
        <f t="shared" si="0"/>
        <v>-</v>
      </c>
      <c r="E18" s="6" t="str">
        <f t="shared" si="1"/>
        <v>-</v>
      </c>
      <c r="F18" s="6">
        <f t="shared" si="2"/>
        <v>1</v>
      </c>
      <c r="G18" s="6" t="str">
        <f t="shared" si="3"/>
        <v>-</v>
      </c>
      <c r="H18" s="6" t="str">
        <f t="shared" si="4"/>
        <v>-</v>
      </c>
      <c r="I18" s="6" t="str">
        <f t="shared" si="5"/>
        <v>-</v>
      </c>
      <c r="J18" s="6" t="str">
        <f t="shared" si="6"/>
        <v>-</v>
      </c>
      <c r="K18" s="25"/>
      <c r="L18" s="25"/>
    </row>
    <row r="19" spans="1:12" ht="15" customHeight="1">
      <c r="A19" s="7">
        <v>12</v>
      </c>
      <c r="B19" s="18" t="s">
        <v>31</v>
      </c>
      <c r="C19" s="17">
        <v>20</v>
      </c>
      <c r="D19" s="6" t="str">
        <f t="shared" si="0"/>
        <v>-</v>
      </c>
      <c r="E19" s="6" t="str">
        <f t="shared" si="1"/>
        <v>-</v>
      </c>
      <c r="F19" s="6">
        <f t="shared" si="2"/>
        <v>1</v>
      </c>
      <c r="G19" s="6" t="str">
        <f t="shared" si="3"/>
        <v>-</v>
      </c>
      <c r="H19" s="6" t="str">
        <f t="shared" si="4"/>
        <v>-</v>
      </c>
      <c r="I19" s="6" t="str">
        <f t="shared" si="5"/>
        <v>-</v>
      </c>
      <c r="J19" s="6" t="str">
        <f t="shared" si="6"/>
        <v>-</v>
      </c>
      <c r="K19" s="25"/>
      <c r="L19" s="25"/>
    </row>
    <row r="20" spans="1:12" ht="15" customHeight="1">
      <c r="A20" s="7">
        <v>13</v>
      </c>
      <c r="B20" s="18" t="s">
        <v>31</v>
      </c>
      <c r="C20" s="17">
        <v>20</v>
      </c>
      <c r="D20" s="6" t="str">
        <f t="shared" si="0"/>
        <v>-</v>
      </c>
      <c r="E20" s="6" t="str">
        <f t="shared" si="1"/>
        <v>-</v>
      </c>
      <c r="F20" s="6">
        <f t="shared" si="2"/>
        <v>1</v>
      </c>
      <c r="G20" s="6" t="str">
        <f t="shared" si="3"/>
        <v>-</v>
      </c>
      <c r="H20" s="6" t="str">
        <f t="shared" si="4"/>
        <v>-</v>
      </c>
      <c r="I20" s="6" t="str">
        <f t="shared" si="5"/>
        <v>-</v>
      </c>
      <c r="J20" s="6" t="str">
        <f t="shared" si="6"/>
        <v>-</v>
      </c>
      <c r="K20" s="25"/>
      <c r="L20" s="25"/>
    </row>
    <row r="21" spans="1:12" ht="15" customHeight="1">
      <c r="A21" s="7">
        <v>14</v>
      </c>
      <c r="B21" s="18" t="s">
        <v>31</v>
      </c>
      <c r="C21" s="17">
        <v>20</v>
      </c>
      <c r="D21" s="6" t="str">
        <f t="shared" si="0"/>
        <v>-</v>
      </c>
      <c r="E21" s="6" t="str">
        <f t="shared" si="1"/>
        <v>-</v>
      </c>
      <c r="F21" s="6">
        <f t="shared" si="2"/>
        <v>1</v>
      </c>
      <c r="G21" s="6" t="str">
        <f t="shared" si="3"/>
        <v>-</v>
      </c>
      <c r="H21" s="6" t="str">
        <f t="shared" si="4"/>
        <v>-</v>
      </c>
      <c r="I21" s="6" t="str">
        <f t="shared" si="5"/>
        <v>-</v>
      </c>
      <c r="J21" s="6" t="str">
        <f t="shared" si="6"/>
        <v>-</v>
      </c>
      <c r="K21" s="25"/>
      <c r="L21" s="25"/>
    </row>
    <row r="22" spans="1:12" ht="15" customHeight="1">
      <c r="A22" s="7">
        <v>15</v>
      </c>
      <c r="B22" s="18" t="s">
        <v>31</v>
      </c>
      <c r="C22" s="17">
        <v>30</v>
      </c>
      <c r="D22" s="6" t="str">
        <f t="shared" si="0"/>
        <v>-</v>
      </c>
      <c r="E22" s="6" t="str">
        <f t="shared" si="1"/>
        <v>-</v>
      </c>
      <c r="F22" s="6" t="str">
        <f t="shared" si="2"/>
        <v>-</v>
      </c>
      <c r="G22" s="6">
        <f t="shared" si="3"/>
        <v>1</v>
      </c>
      <c r="H22" s="6" t="str">
        <f t="shared" si="4"/>
        <v>-</v>
      </c>
      <c r="I22" s="6" t="str">
        <f t="shared" si="5"/>
        <v>-</v>
      </c>
      <c r="J22" s="6" t="str">
        <f t="shared" si="6"/>
        <v>-</v>
      </c>
      <c r="K22" s="45"/>
      <c r="L22" s="45"/>
    </row>
    <row r="23" spans="1:12" ht="15" customHeight="1">
      <c r="A23" s="7">
        <v>16</v>
      </c>
      <c r="B23" s="18" t="s">
        <v>32</v>
      </c>
      <c r="C23" s="17">
        <v>2</v>
      </c>
      <c r="D23" s="6">
        <f t="shared" si="0"/>
        <v>1</v>
      </c>
      <c r="E23" s="6" t="str">
        <f t="shared" si="1"/>
        <v>-</v>
      </c>
      <c r="F23" s="6" t="str">
        <f t="shared" si="2"/>
        <v>-</v>
      </c>
      <c r="G23" s="6" t="str">
        <f t="shared" si="3"/>
        <v>-</v>
      </c>
      <c r="H23" s="6" t="str">
        <f t="shared" si="4"/>
        <v>-</v>
      </c>
      <c r="I23" s="6" t="str">
        <f t="shared" si="5"/>
        <v>-</v>
      </c>
      <c r="J23" s="6" t="str">
        <f t="shared" si="6"/>
        <v>-</v>
      </c>
      <c r="K23" s="24" t="s">
        <v>44</v>
      </c>
      <c r="L23" s="24" t="s">
        <v>46</v>
      </c>
    </row>
    <row r="24" spans="1:12" ht="15" customHeight="1">
      <c r="A24" s="7">
        <v>17</v>
      </c>
      <c r="B24" s="18" t="s">
        <v>33</v>
      </c>
      <c r="C24" s="17">
        <v>60</v>
      </c>
      <c r="D24" s="6" t="str">
        <f t="shared" si="0"/>
        <v>-</v>
      </c>
      <c r="E24" s="6" t="str">
        <f t="shared" si="1"/>
        <v>-</v>
      </c>
      <c r="F24" s="6" t="str">
        <f t="shared" si="2"/>
        <v>-</v>
      </c>
      <c r="G24" s="6" t="str">
        <f t="shared" si="3"/>
        <v>-</v>
      </c>
      <c r="H24" s="6" t="str">
        <f t="shared" si="4"/>
        <v>-</v>
      </c>
      <c r="I24" s="6" t="str">
        <f t="shared" si="5"/>
        <v>-</v>
      </c>
      <c r="J24" s="6">
        <f t="shared" si="6"/>
        <v>1</v>
      </c>
      <c r="K24" s="25"/>
      <c r="L24" s="25"/>
    </row>
    <row r="25" spans="1:12" ht="15" customHeight="1">
      <c r="A25" s="7">
        <v>18</v>
      </c>
      <c r="B25" s="18" t="s">
        <v>34</v>
      </c>
      <c r="C25" s="17">
        <v>15</v>
      </c>
      <c r="D25" s="6" t="str">
        <f t="shared" si="0"/>
        <v>-</v>
      </c>
      <c r="E25" s="6">
        <f t="shared" si="1"/>
        <v>1</v>
      </c>
      <c r="F25" s="6" t="str">
        <f t="shared" si="2"/>
        <v>-</v>
      </c>
      <c r="G25" s="6" t="str">
        <f t="shared" si="3"/>
        <v>-</v>
      </c>
      <c r="H25" s="6" t="str">
        <f t="shared" si="4"/>
        <v>-</v>
      </c>
      <c r="I25" s="6" t="str">
        <f t="shared" si="5"/>
        <v>-</v>
      </c>
      <c r="J25" s="6" t="str">
        <f t="shared" si="6"/>
        <v>-</v>
      </c>
      <c r="K25" s="25"/>
      <c r="L25" s="25"/>
    </row>
    <row r="26" spans="1:12" ht="15" customHeight="1">
      <c r="A26" s="7">
        <v>19</v>
      </c>
      <c r="B26" s="18" t="s">
        <v>35</v>
      </c>
      <c r="C26" s="17">
        <v>30</v>
      </c>
      <c r="D26" s="6" t="str">
        <f t="shared" si="0"/>
        <v>-</v>
      </c>
      <c r="E26" s="6" t="str">
        <f t="shared" si="1"/>
        <v>-</v>
      </c>
      <c r="F26" s="6" t="str">
        <f t="shared" si="2"/>
        <v>-</v>
      </c>
      <c r="G26" s="6">
        <f t="shared" si="3"/>
        <v>1</v>
      </c>
      <c r="H26" s="6" t="str">
        <f t="shared" si="4"/>
        <v>-</v>
      </c>
      <c r="I26" s="6" t="str">
        <f t="shared" si="5"/>
        <v>-</v>
      </c>
      <c r="J26" s="6" t="str">
        <f t="shared" si="6"/>
        <v>-</v>
      </c>
      <c r="K26" s="25"/>
      <c r="L26" s="25"/>
    </row>
    <row r="27" spans="1:12" ht="15" customHeight="1">
      <c r="A27" s="7">
        <v>20</v>
      </c>
      <c r="B27" s="18" t="s">
        <v>36</v>
      </c>
      <c r="C27" s="17">
        <v>20</v>
      </c>
      <c r="D27" s="6" t="str">
        <f t="shared" si="0"/>
        <v>-</v>
      </c>
      <c r="E27" s="6" t="str">
        <f t="shared" si="1"/>
        <v>-</v>
      </c>
      <c r="F27" s="6">
        <v>5</v>
      </c>
      <c r="G27" s="6" t="str">
        <f t="shared" si="3"/>
        <v>-</v>
      </c>
      <c r="H27" s="6" t="str">
        <f t="shared" si="4"/>
        <v>-</v>
      </c>
      <c r="I27" s="6" t="str">
        <f t="shared" si="5"/>
        <v>-</v>
      </c>
      <c r="J27" s="6" t="str">
        <f t="shared" si="6"/>
        <v>-</v>
      </c>
      <c r="K27" s="25"/>
      <c r="L27" s="25"/>
    </row>
    <row r="28" spans="1:12" ht="15" customHeight="1">
      <c r="A28" s="7">
        <v>21</v>
      </c>
      <c r="B28" s="18" t="s">
        <v>37</v>
      </c>
      <c r="C28" s="17">
        <v>20</v>
      </c>
      <c r="D28" s="6" t="str">
        <f t="shared" si="0"/>
        <v>-</v>
      </c>
      <c r="E28" s="6" t="str">
        <f t="shared" si="1"/>
        <v>-</v>
      </c>
      <c r="F28" s="6">
        <f t="shared" si="2"/>
        <v>1</v>
      </c>
      <c r="G28" s="6" t="str">
        <f t="shared" si="3"/>
        <v>-</v>
      </c>
      <c r="H28" s="6" t="str">
        <f t="shared" si="4"/>
        <v>-</v>
      </c>
      <c r="I28" s="6" t="str">
        <f t="shared" si="5"/>
        <v>-</v>
      </c>
      <c r="J28" s="6" t="str">
        <f t="shared" si="6"/>
        <v>-</v>
      </c>
      <c r="K28" s="25"/>
      <c r="L28" s="25"/>
    </row>
    <row r="29" spans="1:12" ht="15" customHeight="1">
      <c r="A29" s="7">
        <v>22</v>
      </c>
      <c r="B29" s="18" t="s">
        <v>38</v>
      </c>
      <c r="C29" s="17">
        <v>20</v>
      </c>
      <c r="D29" s="6" t="str">
        <f t="shared" si="0"/>
        <v>-</v>
      </c>
      <c r="E29" s="6" t="str">
        <f t="shared" si="1"/>
        <v>-</v>
      </c>
      <c r="F29" s="6">
        <f t="shared" si="2"/>
        <v>1</v>
      </c>
      <c r="G29" s="6" t="str">
        <f t="shared" si="3"/>
        <v>-</v>
      </c>
      <c r="H29" s="6" t="str">
        <f t="shared" si="4"/>
        <v>-</v>
      </c>
      <c r="I29" s="6" t="str">
        <f t="shared" si="5"/>
        <v>-</v>
      </c>
      <c r="J29" s="6" t="str">
        <f t="shared" si="6"/>
        <v>-</v>
      </c>
      <c r="K29" s="25"/>
      <c r="L29" s="25"/>
    </row>
    <row r="30" spans="1:12" ht="15" customHeight="1">
      <c r="A30" s="7">
        <v>23</v>
      </c>
      <c r="B30" s="18" t="s">
        <v>37</v>
      </c>
      <c r="C30" s="17">
        <v>20</v>
      </c>
      <c r="D30" s="6" t="str">
        <f t="shared" si="0"/>
        <v>-</v>
      </c>
      <c r="E30" s="6" t="str">
        <f t="shared" si="1"/>
        <v>-</v>
      </c>
      <c r="F30" s="6">
        <f t="shared" si="2"/>
        <v>1</v>
      </c>
      <c r="G30" s="6" t="str">
        <f t="shared" si="3"/>
        <v>-</v>
      </c>
      <c r="H30" s="6" t="str">
        <f t="shared" si="4"/>
        <v>-</v>
      </c>
      <c r="I30" s="6" t="str">
        <f t="shared" si="5"/>
        <v>-</v>
      </c>
      <c r="J30" s="6" t="str">
        <f t="shared" si="6"/>
        <v>-</v>
      </c>
      <c r="K30" s="25"/>
      <c r="L30" s="25"/>
    </row>
    <row r="31" spans="1:12" ht="15" customHeight="1">
      <c r="A31" s="7">
        <v>24</v>
      </c>
      <c r="B31" s="18" t="s">
        <v>31</v>
      </c>
      <c r="C31" s="17">
        <v>30</v>
      </c>
      <c r="D31" s="6" t="str">
        <f t="shared" si="0"/>
        <v>-</v>
      </c>
      <c r="E31" s="6" t="str">
        <f t="shared" si="1"/>
        <v>-</v>
      </c>
      <c r="F31" s="6" t="str">
        <f t="shared" si="2"/>
        <v>-</v>
      </c>
      <c r="G31" s="6">
        <f t="shared" si="3"/>
        <v>1</v>
      </c>
      <c r="H31" s="6" t="str">
        <f t="shared" si="4"/>
        <v>-</v>
      </c>
      <c r="I31" s="6" t="str">
        <f t="shared" si="5"/>
        <v>-</v>
      </c>
      <c r="J31" s="6" t="str">
        <f t="shared" si="6"/>
        <v>-</v>
      </c>
      <c r="K31" s="25"/>
      <c r="L31" s="25"/>
    </row>
    <row r="32" spans="1:12" ht="15" customHeight="1">
      <c r="A32" s="7">
        <v>25</v>
      </c>
      <c r="B32" s="18" t="s">
        <v>31</v>
      </c>
      <c r="C32" s="17">
        <v>30</v>
      </c>
      <c r="D32" s="6" t="str">
        <f t="shared" si="0"/>
        <v>-</v>
      </c>
      <c r="E32" s="6" t="str">
        <f t="shared" si="1"/>
        <v>-</v>
      </c>
      <c r="F32" s="6" t="str">
        <f t="shared" si="2"/>
        <v>-</v>
      </c>
      <c r="G32" s="6">
        <f t="shared" si="3"/>
        <v>1</v>
      </c>
      <c r="H32" s="6" t="str">
        <f t="shared" si="4"/>
        <v>-</v>
      </c>
      <c r="I32" s="6" t="str">
        <f t="shared" si="5"/>
        <v>-</v>
      </c>
      <c r="J32" s="6" t="str">
        <f t="shared" si="6"/>
        <v>-</v>
      </c>
      <c r="K32" s="25"/>
      <c r="L32" s="25"/>
    </row>
    <row r="33" spans="1:12" ht="15" customHeight="1">
      <c r="A33" s="7">
        <v>26</v>
      </c>
      <c r="B33" s="18" t="s">
        <v>31</v>
      </c>
      <c r="C33" s="17">
        <v>20</v>
      </c>
      <c r="D33" s="6" t="str">
        <f t="shared" si="0"/>
        <v>-</v>
      </c>
      <c r="E33" s="6" t="str">
        <f t="shared" si="1"/>
        <v>-</v>
      </c>
      <c r="F33" s="6">
        <f t="shared" si="2"/>
        <v>1</v>
      </c>
      <c r="G33" s="6" t="str">
        <f t="shared" si="3"/>
        <v>-</v>
      </c>
      <c r="H33" s="6" t="str">
        <f t="shared" si="4"/>
        <v>-</v>
      </c>
      <c r="I33" s="6" t="str">
        <f t="shared" si="5"/>
        <v>-</v>
      </c>
      <c r="J33" s="6" t="str">
        <f t="shared" si="6"/>
        <v>-</v>
      </c>
      <c r="K33" s="25"/>
      <c r="L33" s="25"/>
    </row>
    <row r="34" spans="1:12" ht="15" customHeight="1">
      <c r="A34" s="7">
        <v>27</v>
      </c>
      <c r="B34" s="18" t="s">
        <v>35</v>
      </c>
      <c r="C34" s="17">
        <v>70</v>
      </c>
      <c r="D34" s="6" t="str">
        <f t="shared" si="0"/>
        <v>-</v>
      </c>
      <c r="E34" s="6" t="str">
        <f t="shared" si="1"/>
        <v>-</v>
      </c>
      <c r="F34" s="6" t="str">
        <f t="shared" si="2"/>
        <v>-</v>
      </c>
      <c r="G34" s="6" t="str">
        <f t="shared" si="3"/>
        <v>-</v>
      </c>
      <c r="H34" s="6" t="str">
        <f t="shared" si="4"/>
        <v>-</v>
      </c>
      <c r="I34" s="6" t="str">
        <f t="shared" si="5"/>
        <v>-</v>
      </c>
      <c r="J34" s="6">
        <f t="shared" si="6"/>
        <v>1</v>
      </c>
      <c r="K34" s="25"/>
      <c r="L34" s="25"/>
    </row>
    <row r="35" spans="1:12" ht="15" customHeight="1">
      <c r="A35" s="7">
        <v>28</v>
      </c>
      <c r="B35" s="18" t="s">
        <v>39</v>
      </c>
      <c r="C35" s="17">
        <v>10</v>
      </c>
      <c r="D35" s="6" t="str">
        <f t="shared" si="0"/>
        <v>-</v>
      </c>
      <c r="E35" s="6">
        <f t="shared" si="1"/>
        <v>1</v>
      </c>
      <c r="F35" s="6" t="str">
        <f t="shared" si="2"/>
        <v>-</v>
      </c>
      <c r="G35" s="6" t="str">
        <f t="shared" si="3"/>
        <v>-</v>
      </c>
      <c r="H35" s="6" t="str">
        <f t="shared" si="4"/>
        <v>-</v>
      </c>
      <c r="I35" s="6" t="str">
        <f t="shared" si="5"/>
        <v>-</v>
      </c>
      <c r="J35" s="6" t="str">
        <f t="shared" si="6"/>
        <v>-</v>
      </c>
      <c r="K35" s="25"/>
      <c r="L35" s="25"/>
    </row>
    <row r="36" spans="1:12" ht="15" customHeight="1">
      <c r="A36" s="7">
        <v>29</v>
      </c>
      <c r="B36" s="18" t="s">
        <v>32</v>
      </c>
      <c r="C36" s="17">
        <v>2</v>
      </c>
      <c r="D36" s="6">
        <f t="shared" si="0"/>
        <v>1</v>
      </c>
      <c r="E36" s="6" t="str">
        <f t="shared" si="1"/>
        <v>-</v>
      </c>
      <c r="F36" s="6" t="str">
        <f t="shared" si="2"/>
        <v>-</v>
      </c>
      <c r="G36" s="6" t="str">
        <f t="shared" si="3"/>
        <v>-</v>
      </c>
      <c r="H36" s="6" t="str">
        <f t="shared" si="4"/>
        <v>-</v>
      </c>
      <c r="I36" s="6" t="str">
        <f t="shared" si="5"/>
        <v>-</v>
      </c>
      <c r="J36" s="6" t="str">
        <f t="shared" si="6"/>
        <v>-</v>
      </c>
      <c r="K36" s="25"/>
      <c r="L36" s="25"/>
    </row>
    <row r="37" spans="1:12" ht="15" customHeight="1">
      <c r="A37" s="7">
        <v>30</v>
      </c>
      <c r="B37" s="18" t="s">
        <v>40</v>
      </c>
      <c r="C37" s="17">
        <v>15</v>
      </c>
      <c r="D37" s="6" t="str">
        <f t="shared" si="0"/>
        <v>-</v>
      </c>
      <c r="E37" s="6">
        <f t="shared" si="1"/>
        <v>1</v>
      </c>
      <c r="F37" s="6" t="str">
        <f t="shared" si="2"/>
        <v>-</v>
      </c>
      <c r="G37" s="6" t="str">
        <f t="shared" si="3"/>
        <v>-</v>
      </c>
      <c r="H37" s="6" t="str">
        <f t="shared" si="4"/>
        <v>-</v>
      </c>
      <c r="I37" s="6" t="str">
        <f t="shared" si="5"/>
        <v>-</v>
      </c>
      <c r="J37" s="6" t="str">
        <f t="shared" si="6"/>
        <v>-</v>
      </c>
      <c r="K37" s="25"/>
      <c r="L37" s="25"/>
    </row>
    <row r="38" spans="1:12" ht="15" customHeight="1" thickBot="1">
      <c r="A38" s="7">
        <v>31</v>
      </c>
      <c r="B38" s="18" t="s">
        <v>40</v>
      </c>
      <c r="C38" s="17">
        <v>20</v>
      </c>
      <c r="D38" s="6" t="str">
        <f t="shared" si="0"/>
        <v>-</v>
      </c>
      <c r="E38" s="6" t="str">
        <f t="shared" si="1"/>
        <v>-</v>
      </c>
      <c r="F38" s="6">
        <v>2</v>
      </c>
      <c r="G38" s="6" t="str">
        <f t="shared" si="3"/>
        <v>-</v>
      </c>
      <c r="H38" s="6" t="str">
        <f t="shared" si="4"/>
        <v>-</v>
      </c>
      <c r="I38" s="6" t="str">
        <f t="shared" si="5"/>
        <v>-</v>
      </c>
      <c r="J38" s="6" t="str">
        <f t="shared" si="6"/>
        <v>-</v>
      </c>
      <c r="K38" s="26"/>
      <c r="L38" s="26"/>
    </row>
    <row r="39" spans="1:12" ht="26.25" customHeight="1" thickBot="1">
      <c r="A39" s="31" t="s">
        <v>18</v>
      </c>
      <c r="B39" s="33"/>
      <c r="C39" s="20"/>
      <c r="D39" s="8">
        <f t="shared" ref="D39:J39" si="7">SUM(D8:D38)</f>
        <v>2</v>
      </c>
      <c r="E39" s="8">
        <f t="shared" si="7"/>
        <v>3</v>
      </c>
      <c r="F39" s="8">
        <f t="shared" si="7"/>
        <v>25</v>
      </c>
      <c r="G39" s="8">
        <f t="shared" si="7"/>
        <v>4</v>
      </c>
      <c r="H39" s="8">
        <f t="shared" si="7"/>
        <v>0</v>
      </c>
      <c r="I39" s="8">
        <f t="shared" si="7"/>
        <v>0</v>
      </c>
      <c r="J39" s="8">
        <f t="shared" si="7"/>
        <v>2</v>
      </c>
      <c r="K39" s="27"/>
      <c r="L39" s="27"/>
    </row>
    <row r="40" spans="1:12" ht="15" thickBot="1">
      <c r="A40" s="31" t="s">
        <v>17</v>
      </c>
      <c r="B40" s="33"/>
      <c r="C40" s="21"/>
      <c r="D40" s="31">
        <f>SUM(D39:J39)</f>
        <v>36</v>
      </c>
      <c r="E40" s="32"/>
      <c r="F40" s="32"/>
      <c r="G40" s="32"/>
      <c r="H40" s="32"/>
      <c r="I40" s="32"/>
      <c r="J40" s="33"/>
      <c r="K40" s="28"/>
      <c r="L40" s="28"/>
    </row>
  </sheetData>
  <mergeCells count="21">
    <mergeCell ref="L39:L40"/>
    <mergeCell ref="A2:L2"/>
    <mergeCell ref="A3:L3"/>
    <mergeCell ref="L4:L7"/>
    <mergeCell ref="L8:L13"/>
    <mergeCell ref="L14:L16"/>
    <mergeCell ref="L17:L22"/>
    <mergeCell ref="L23:L38"/>
    <mergeCell ref="K23:K38"/>
    <mergeCell ref="K39:K40"/>
    <mergeCell ref="K4:K7"/>
    <mergeCell ref="D40:J40"/>
    <mergeCell ref="D4:J4"/>
    <mergeCell ref="D6:J6"/>
    <mergeCell ref="A4:A7"/>
    <mergeCell ref="A39:B39"/>
    <mergeCell ref="A40:B40"/>
    <mergeCell ref="B4:C7"/>
    <mergeCell ref="K8:K13"/>
    <mergeCell ref="K14:K16"/>
    <mergeCell ref="K17:K22"/>
  </mergeCells>
  <pageMargins left="0.98425196850393704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E5" sqref="E5"/>
    </sheetView>
  </sheetViews>
  <sheetFormatPr defaultRowHeight="14.25"/>
  <cols>
    <col min="1" max="1" width="10.75" customWidth="1"/>
    <col min="2" max="2" width="11.75" customWidth="1"/>
  </cols>
  <sheetData>
    <row r="1" spans="1:3" ht="17.25" thickBot="1">
      <c r="A1" s="12" t="s">
        <v>21</v>
      </c>
      <c r="B1" s="13"/>
      <c r="C1" s="13"/>
    </row>
    <row r="2" spans="1:3" ht="17.25" thickBot="1">
      <c r="A2" s="14">
        <v>105</v>
      </c>
      <c r="B2" s="14"/>
      <c r="C2" s="14"/>
    </row>
    <row r="3" spans="1:3" ht="17.25" thickBot="1">
      <c r="A3" s="13">
        <v>104</v>
      </c>
      <c r="B3" s="13"/>
      <c r="C3" s="13"/>
    </row>
    <row r="4" spans="1:3" ht="17.25" thickBot="1">
      <c r="A4" s="15" t="s">
        <v>22</v>
      </c>
      <c r="B4" s="15" t="s">
        <v>23</v>
      </c>
      <c r="C4" s="15" t="s">
        <v>24</v>
      </c>
    </row>
    <row r="5" spans="1:3" ht="215.25" thickBot="1">
      <c r="A5" s="13" t="b">
        <f>AND(1&lt;A1, A1&lt;100)</f>
        <v>0</v>
      </c>
      <c r="B5" s="13" t="s">
        <v>25</v>
      </c>
      <c r="C5" s="13" t="b">
        <v>1</v>
      </c>
    </row>
    <row r="6" spans="1:3" ht="264.75" thickBot="1">
      <c r="A6" s="14" t="str">
        <f>IF(AND(1&lt;A2, A2&lt;100), A2, "Wartość jest spoza zakresu.")</f>
        <v>Wartość jest spoza zakresu.</v>
      </c>
      <c r="B6" s="14" t="s">
        <v>26</v>
      </c>
      <c r="C6" s="14" t="s">
        <v>27</v>
      </c>
    </row>
    <row r="7" spans="1:3" ht="215.25" thickBot="1">
      <c r="A7" s="13" t="str">
        <f>IF(AND(1&lt;A1, A1&lt;100), A1, "Wartość jest spoza zakresu.")</f>
        <v>Wartość jest spoza zakresu.</v>
      </c>
      <c r="B7" s="13" t="s">
        <v>28</v>
      </c>
      <c r="C7" s="13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drogowskaz</dc:creator>
  <cp:lastModifiedBy>drogowskaz</cp:lastModifiedBy>
  <cp:lastPrinted>2014-07-11T12:51:08Z</cp:lastPrinted>
  <dcterms:created xsi:type="dcterms:W3CDTF">2012-12-13T08:17:11Z</dcterms:created>
  <dcterms:modified xsi:type="dcterms:W3CDTF">2015-02-04T10:41:52Z</dcterms:modified>
</cp:coreProperties>
</file>